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jfawb0\Documents\"/>
    </mc:Choice>
  </mc:AlternateContent>
  <bookViews>
    <workbookView xWindow="0" yWindow="0" windowWidth="24000" windowHeight="9735"/>
  </bookViews>
  <sheets>
    <sheet name="Coverage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C19" i="2"/>
  <c r="C17" i="2"/>
  <c r="C21" i="2"/>
  <c r="C8" i="2"/>
  <c r="C12" i="2" s="1"/>
  <c r="C7" i="2"/>
  <c r="C11" i="2"/>
</calcChain>
</file>

<file path=xl/sharedStrings.xml><?xml version="1.0" encoding="utf-8"?>
<sst xmlns="http://schemas.openxmlformats.org/spreadsheetml/2006/main" count="33" uniqueCount="31">
  <si>
    <t>AIXR 11002</t>
  </si>
  <si>
    <t>&lt;-- 1.45oz target per 1000 sqft</t>
  </si>
  <si>
    <t>&lt;-- 0.55oz target per 1000 sqft</t>
  </si>
  <si>
    <t>40psi nozzles:</t>
  </si>
  <si>
    <t>pattern degrees</t>
  </si>
  <si>
    <t>gpm 40 psi</t>
  </si>
  <si>
    <t>boom sprayer:</t>
  </si>
  <si>
    <t>TSC FIMCO 40</t>
  </si>
  <si>
    <t>nozzles</t>
  </si>
  <si>
    <t>speed (mph)</t>
  </si>
  <si>
    <t>flow (gal/min 40psi)</t>
  </si>
  <si>
    <t>spray width (ft)</t>
  </si>
  <si>
    <t>Drive XLR8 (oz)</t>
  </si>
  <si>
    <t>water (gal)</t>
  </si>
  <si>
    <t>surfactant (oz)</t>
  </si>
  <si>
    <t>actual Drive application rate (oz/1000sqft)</t>
  </si>
  <si>
    <t>actual surfactant application rate (oz/1000sqft)</t>
  </si>
  <si>
    <t>boom height from ground for no overlap (inches)</t>
  </si>
  <si>
    <t>total coverage width zero overlap (ft)</t>
  </si>
  <si>
    <t xml:space="preserve"> spray coverage = 2*(height*sin(angle/2))</t>
  </si>
  <si>
    <t>spray coverage = nozzle spacing for 0 overlap</t>
  </si>
  <si>
    <t>nozzle spacing (in)</t>
  </si>
  <si>
    <t>calculated result</t>
  </si>
  <si>
    <t>input field</t>
  </si>
  <si>
    <t>Tractor Supply FIMCO 40 gallon sprayer calculations</t>
  </si>
  <si>
    <t>&lt;-- add this much to tank</t>
  </si>
  <si>
    <t>&lt;-- drive this speed</t>
  </si>
  <si>
    <t>time until tank empty:</t>
  </si>
  <si>
    <t>acres covered when tank empty:</t>
  </si>
  <si>
    <t>min</t>
  </si>
  <si>
    <t>acres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</si>
</sst>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1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1" applyNumberFormat="1" applyFont="1" applyAlignment="1">
      <alignment horizontal="right"/>
    </xf>
    <xf numFmtId="0" fontId="0" fillId="3" borderId="0" xfId="0" applyFill="1"/>
    <xf numFmtId="0" fontId="0" fillId="2" borderId="0" xfId="0" applyFill="1"/>
    <xf numFmtId="0" fontId="0" fillId="2" borderId="1" xfId="0" applyFill="1" applyBorder="1" applyAlignment="1">
      <alignment horizontal="center"/>
    </xf>
    <xf numFmtId="2" fontId="0" fillId="0" borderId="0" xfId="0" applyNumberFormat="1" applyFill="1"/>
    <xf numFmtId="0" fontId="0" fillId="2" borderId="3" xfId="0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ctorsupply.com/tsc/product/fimco-large-40-gal-3-point-12v-bolted-hitch-sprayer?cm_vc=-100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E17" sqref="E17"/>
    </sheetView>
  </sheetViews>
  <sheetFormatPr defaultRowHeight="15" x14ac:dyDescent="0.25"/>
  <cols>
    <col min="1" max="1" width="30.140625" customWidth="1"/>
    <col min="2" max="2" width="16.28515625" customWidth="1"/>
    <col min="3" max="3" width="14.7109375" customWidth="1"/>
    <col min="4" max="4" width="12" bestFit="1" customWidth="1"/>
    <col min="6" max="6" width="15.7109375" bestFit="1" customWidth="1"/>
  </cols>
  <sheetData>
    <row r="1" spans="1:9" x14ac:dyDescent="0.25">
      <c r="A1" s="1" t="s">
        <v>24</v>
      </c>
    </row>
    <row r="2" spans="1:9" x14ac:dyDescent="0.25">
      <c r="C2" s="2"/>
      <c r="F2" s="6" t="s">
        <v>22</v>
      </c>
    </row>
    <row r="3" spans="1:9" x14ac:dyDescent="0.25">
      <c r="A3" s="4" t="s">
        <v>3</v>
      </c>
      <c r="B3" s="3" t="s">
        <v>0</v>
      </c>
      <c r="C3" s="8">
        <v>110</v>
      </c>
      <c r="D3" t="s">
        <v>4</v>
      </c>
      <c r="F3" s="7" t="s">
        <v>23</v>
      </c>
    </row>
    <row r="4" spans="1:9" x14ac:dyDescent="0.25">
      <c r="B4" s="3"/>
      <c r="C4" s="8">
        <v>0.2</v>
      </c>
      <c r="D4" t="s">
        <v>5</v>
      </c>
    </row>
    <row r="5" spans="1:9" x14ac:dyDescent="0.25">
      <c r="A5" s="4" t="s">
        <v>6</v>
      </c>
      <c r="B5" s="3" t="s">
        <v>7</v>
      </c>
      <c r="C5" s="8">
        <v>4</v>
      </c>
      <c r="D5" t="s">
        <v>8</v>
      </c>
    </row>
    <row r="6" spans="1:9" ht="15.75" thickBot="1" x14ac:dyDescent="0.3">
      <c r="C6" s="10">
        <v>28</v>
      </c>
      <c r="D6" t="s">
        <v>21</v>
      </c>
    </row>
    <row r="7" spans="1:9" ht="15.75" thickBot="1" x14ac:dyDescent="0.3">
      <c r="C7" s="11">
        <f>(C6/2)/(SIN((3.14159*(C3/2))/180))</f>
        <v>17.090853945855592</v>
      </c>
      <c r="D7" t="s">
        <v>17</v>
      </c>
      <c r="I7" t="s">
        <v>19</v>
      </c>
    </row>
    <row r="8" spans="1:9" ht="15.75" thickBot="1" x14ac:dyDescent="0.3">
      <c r="C8" s="11">
        <f>C6*C5/12</f>
        <v>9.3333333333333339</v>
      </c>
      <c r="D8" t="s">
        <v>18</v>
      </c>
      <c r="I8" t="s">
        <v>20</v>
      </c>
    </row>
    <row r="9" spans="1:9" x14ac:dyDescent="0.25">
      <c r="C9" s="9"/>
    </row>
    <row r="10" spans="1:9" ht="15.75" thickBot="1" x14ac:dyDescent="0.3">
      <c r="B10" s="4" t="s">
        <v>9</v>
      </c>
      <c r="C10" s="10">
        <v>2</v>
      </c>
      <c r="D10" t="s">
        <v>26</v>
      </c>
    </row>
    <row r="11" spans="1:9" ht="15.75" thickBot="1" x14ac:dyDescent="0.3">
      <c r="B11" s="5" t="s">
        <v>10</v>
      </c>
      <c r="C11" s="12">
        <f>C4*C5</f>
        <v>0.8</v>
      </c>
    </row>
    <row r="12" spans="1:9" ht="15.75" thickBot="1" x14ac:dyDescent="0.3">
      <c r="B12" s="4" t="s">
        <v>11</v>
      </c>
      <c r="C12" s="11">
        <f>C8</f>
        <v>9.3333333333333339</v>
      </c>
    </row>
    <row r="13" spans="1:9" x14ac:dyDescent="0.25">
      <c r="B13" s="4" t="s">
        <v>12</v>
      </c>
      <c r="C13" s="13">
        <v>64</v>
      </c>
      <c r="D13" t="s">
        <v>25</v>
      </c>
    </row>
    <row r="14" spans="1:9" x14ac:dyDescent="0.25">
      <c r="B14" s="4" t="s">
        <v>13</v>
      </c>
      <c r="C14" s="8">
        <v>20</v>
      </c>
      <c r="D14" t="s">
        <v>25</v>
      </c>
    </row>
    <row r="15" spans="1:9" x14ac:dyDescent="0.25">
      <c r="B15" s="4" t="s">
        <v>14</v>
      </c>
      <c r="C15" s="8">
        <v>24</v>
      </c>
      <c r="D15" t="s">
        <v>25</v>
      </c>
    </row>
    <row r="16" spans="1:9" ht="15.75" thickBot="1" x14ac:dyDescent="0.3"/>
    <row r="17" spans="2:4" ht="15.75" thickBot="1" x14ac:dyDescent="0.3">
      <c r="B17" s="4" t="s">
        <v>15</v>
      </c>
      <c r="C17" s="11">
        <f>(C11*(C13/(C14+C13/128+C15/128)))/(((C10/60*5280)*C12)/1000)</f>
        <v>1.5066504492486366</v>
      </c>
      <c r="D17" t="s">
        <v>1</v>
      </c>
    </row>
    <row r="18" spans="2:4" ht="15.75" thickBot="1" x14ac:dyDescent="0.3">
      <c r="B18" s="4"/>
    </row>
    <row r="19" spans="2:4" ht="15.75" thickBot="1" x14ac:dyDescent="0.3">
      <c r="B19" s="4" t="s">
        <v>16</v>
      </c>
      <c r="C19" s="11">
        <f>(C11*(C15/(C14+C13/128+C15/128))/(((C10/60*5280)*C12)/1000))</f>
        <v>0.56499391846823876</v>
      </c>
      <c r="D19" t="s">
        <v>2</v>
      </c>
    </row>
    <row r="20" spans="2:4" ht="15.75" thickBot="1" x14ac:dyDescent="0.3"/>
    <row r="21" spans="2:4" ht="15.75" thickBot="1" x14ac:dyDescent="0.3">
      <c r="B21" s="4" t="s">
        <v>27</v>
      </c>
      <c r="C21" s="11">
        <f>(C14+C13/128+C15/128)/C11</f>
        <v>25.859375</v>
      </c>
      <c r="D21" t="s">
        <v>29</v>
      </c>
    </row>
    <row r="22" spans="2:4" ht="15.75" thickBot="1" x14ac:dyDescent="0.3">
      <c r="B22" s="14" t="s">
        <v>28</v>
      </c>
      <c r="C22" s="11">
        <f>(((C10/60*5280)*C12)*C21)/44000</f>
        <v>0.9654166666666667</v>
      </c>
      <c r="D22" t="s">
        <v>30</v>
      </c>
    </row>
  </sheetData>
  <hyperlinks>
    <hyperlink ref="A1" r:id="rId1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Coverage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wjfawb0</dc:creator>
  <cp:lastModifiedBy>wjfawb0</cp:lastModifiedBy>
  <dcterms:created xsi:type="dcterms:W3CDTF">2015-03-31T01:48:08Z</dcterms:created>
  <dcterms:modified xsi:type="dcterms:W3CDTF">2016-05-07T18:33:48Z</dcterms:modified>
</cp:coreProperties>
</file>